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4'!$A$1:$L$53</definedName>
  </definedNames>
  <calcPr fullCalcOnLoad="1"/>
</workbook>
</file>

<file path=xl/sharedStrings.xml><?xml version="1.0" encoding="utf-8"?>
<sst xmlns="http://schemas.openxmlformats.org/spreadsheetml/2006/main" count="37" uniqueCount="29">
  <si>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</si>
  <si>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</si>
  <si>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</si>
  <si>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</si>
  <si>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</si>
  <si>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</si>
  <si>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</si>
  <si>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</si>
  <si>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</si>
  <si>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</si>
  <si>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</si>
  <si>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</si>
  <si>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</si>
  <si>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</si>
  <si>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</si>
  <si>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</si>
  <si>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</si>
  <si>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</si>
  <si>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</si>
  <si>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</si>
  <si>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Μεταβολή
2010-2011</t>
  </si>
  <si>
    <t>ΝΕΟΕΙΣΕΡΧΟΜΕΝΟΙ</t>
  </si>
  <si>
    <t xml:space="preserve">Πίνακας 4: Εγγεγραμμένη Ανεργία κατά Οικονομική Δραστηριότητα: </t>
  </si>
  <si>
    <t>Οκτώβριος 2011</t>
  </si>
  <si>
    <t>Νοέμβριος 2011</t>
  </si>
  <si>
    <t>Νοέμβριος 2010</t>
  </si>
  <si>
    <t>Μηνιαία μεταβολή Οκτωβρίου- Νοεμβρίου 2011</t>
  </si>
  <si>
    <t>34R</t>
  </si>
  <si>
    <t>Ετήσια μεταβολή, Νοέμβριος 2010 - Νοέμβριος 2011 και μηνιαία μεταβολή Νοέμβριος - Οκτώβριος 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</si>
</sst>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0"/>
    </font>
    <font>
      <b/>
      <sz val="9.3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9" fontId="0" fillId="0" borderId="14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0" borderId="14" xfId="0" applyFont="1" applyBorder="1" applyAlignment="1">
      <alignment horizontal="left"/>
    </xf>
    <xf numFmtId="0" fontId="10" fillId="0" borderId="20" xfId="0" applyFont="1" applyBorder="1" applyAlignment="1" quotePrefix="1">
      <alignment horizontal="left"/>
    </xf>
    <xf numFmtId="0" fontId="10" fillId="0" borderId="2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9" fontId="13" fillId="0" borderId="0" xfId="57" applyFont="1" applyBorder="1" applyAlignment="1">
      <alignment/>
    </xf>
    <xf numFmtId="9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" fontId="3" fillId="0" borderId="18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14" fillId="0" borderId="18" xfId="0" applyFont="1" applyBorder="1" applyAlignment="1">
      <alignment horizontal="right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Νοέμβριο του 2010 και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3725"/>
          <c:w val="0.8522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4'!$AF$4:$AF$19</c:f>
              <c:numCache/>
            </c:numRef>
          </c:val>
        </c:ser>
        <c:ser>
          <c:idx val="1"/>
          <c:order val="1"/>
          <c:tx>
            <c:strRef>
              <c:f>'Πίνακας 4'!$AG$3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4'!$AG$4:$AG$19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442940"/>
        <c:crosses val="autoZero"/>
        <c:auto val="1"/>
        <c:lblOffset val="100"/>
        <c:tickLblSkip val="1"/>
        <c:noMultiLvlLbl val="0"/>
      </c:catAx>
      <c:valAx>
        <c:axId val="15442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6475"/>
          <c:w val="0.07925"/>
          <c:h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κατά οικονομική δραστηριότητα - Νοέμβριος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0.98225"/>
          <c:h val="0.77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l"/>
        <c:delete val="1"/>
        <c:majorTickMark val="out"/>
        <c:minorTickMark val="none"/>
        <c:tickLblPos val="nextTo"/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438150</xdr:colOff>
      <xdr:row>36</xdr:row>
      <xdr:rowOff>95250</xdr:rowOff>
    </xdr:to>
    <xdr:graphicFrame>
      <xdr:nvGraphicFramePr>
        <xdr:cNvPr id="1" name="Chart 4"/>
        <xdr:cNvGraphicFramePr/>
      </xdr:nvGraphicFramePr>
      <xdr:xfrm>
        <a:off x="47625" y="4324350"/>
        <a:ext cx="57340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123825</xdr:rowOff>
    </xdr:from>
    <xdr:to>
      <xdr:col>11</xdr:col>
      <xdr:colOff>476250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47625" y="6467475"/>
        <a:ext cx="57721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.57421875" style="0" customWidth="1"/>
    <col min="2" max="2" width="18.57421875" style="44" customWidth="1"/>
    <col min="3" max="3" width="6.7109375" style="0" customWidth="1"/>
    <col min="4" max="4" width="5.7109375" style="0" customWidth="1"/>
    <col min="5" max="5" width="6.8515625" style="0" customWidth="1"/>
    <col min="6" max="6" width="7.57421875" style="0" customWidth="1"/>
    <col min="7" max="7" width="6.7109375" style="0" customWidth="1"/>
    <col min="8" max="8" width="6.00390625" style="0" customWidth="1"/>
    <col min="9" max="9" width="6.421875" style="0" customWidth="1"/>
    <col min="10" max="10" width="5.57421875" style="0" customWidth="1"/>
    <col min="11" max="11" width="6.421875" style="0" customWidth="1"/>
    <col min="12" max="31" width="7.28125" style="0" customWidth="1"/>
    <col min="33" max="33" width="5.421875" style="0" customWidth="1"/>
    <col min="34" max="34" width="14.421875" style="0" customWidth="1"/>
    <col min="35" max="35" width="11.57421875" style="0" customWidth="1"/>
    <col min="36" max="36" width="11.140625" style="0" customWidth="1"/>
    <col min="38" max="38" width="13.7109375" style="0" customWidth="1"/>
    <col min="39" max="39" width="14.00390625" style="0" customWidth="1"/>
  </cols>
  <sheetData>
    <row r="1" spans="1:31" s="75" customFormat="1" ht="12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s="75" customFormat="1" ht="12.75" thickBot="1">
      <c r="A2" s="76" t="s">
        <v>28</v>
      </c>
      <c r="B2" s="77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3" s="7" customFormat="1" ht="4.5" customHeight="1" thickBot="1">
      <c r="A3" s="45"/>
      <c r="B3" s="45"/>
      <c r="C3" s="81"/>
      <c r="D3" s="81"/>
      <c r="E3" s="81"/>
      <c r="F3" s="81"/>
      <c r="G3" s="81"/>
      <c r="H3" s="81"/>
      <c r="I3" s="81"/>
      <c r="J3" s="81"/>
      <c r="K3" s="81"/>
      <c r="L3" s="8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6">
        <v>2010</v>
      </c>
      <c r="AG3" s="6">
        <v>2011</v>
      </c>
    </row>
    <row r="4" spans="1:34" s="7" customFormat="1" ht="55.5" customHeight="1" thickBot="1">
      <c r="A4" s="1"/>
      <c r="B4" s="37" t="s">
        <v>1</v>
      </c>
      <c r="C4" s="79" t="s">
        <v>23</v>
      </c>
      <c r="D4" s="80"/>
      <c r="E4" s="82" t="s">
        <v>26</v>
      </c>
      <c r="F4" s="83"/>
      <c r="G4" s="79" t="s">
        <v>25</v>
      </c>
      <c r="H4" s="80"/>
      <c r="I4" s="79" t="s">
        <v>24</v>
      </c>
      <c r="J4" s="80"/>
      <c r="K4" s="79" t="s">
        <v>20</v>
      </c>
      <c r="L4" s="8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>
        <f>G7</f>
        <v>133</v>
      </c>
      <c r="AG4" s="9">
        <f>I7</f>
        <v>189</v>
      </c>
      <c r="AH4" s="10">
        <f>J7</f>
        <v>0.005938540815685288</v>
      </c>
    </row>
    <row r="5" spans="1:34" s="7" customFormat="1" ht="13.5" thickBot="1">
      <c r="A5" s="1"/>
      <c r="B5" s="37" t="s">
        <v>2</v>
      </c>
      <c r="C5" s="33" t="s">
        <v>3</v>
      </c>
      <c r="D5" s="33" t="s">
        <v>4</v>
      </c>
      <c r="E5" s="64" t="s">
        <v>3</v>
      </c>
      <c r="F5" s="34" t="s">
        <v>4</v>
      </c>
      <c r="G5" s="2" t="s">
        <v>3</v>
      </c>
      <c r="H5" s="14" t="s">
        <v>4</v>
      </c>
      <c r="I5" s="2" t="s">
        <v>3</v>
      </c>
      <c r="J5" s="14" t="s">
        <v>4</v>
      </c>
      <c r="K5" s="2" t="s">
        <v>3</v>
      </c>
      <c r="L5" s="14" t="s">
        <v>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8">
        <f aca="true" t="shared" si="0" ref="AF5:AF19">G8</f>
        <v>36</v>
      </c>
      <c r="AG5" s="9">
        <f aca="true" t="shared" si="1" ref="AG5:AG19">I8</f>
        <v>35</v>
      </c>
      <c r="AH5" s="10">
        <f aca="true" t="shared" si="2" ref="AH5:AH19">J8</f>
        <v>0.001099729780682461</v>
      </c>
    </row>
    <row r="6" spans="1:34" s="7" customFormat="1" ht="13.5" thickBot="1">
      <c r="A6" s="15"/>
      <c r="B6" s="38"/>
      <c r="C6" s="15"/>
      <c r="D6" s="35"/>
      <c r="E6" s="65"/>
      <c r="F6" s="35"/>
      <c r="G6" s="15"/>
      <c r="H6" s="16"/>
      <c r="I6" s="15"/>
      <c r="J6" s="16"/>
      <c r="K6" s="15"/>
      <c r="L6" s="1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8">
        <f t="shared" si="0"/>
        <v>2312</v>
      </c>
      <c r="AG6" s="9">
        <f t="shared" si="1"/>
        <v>3121</v>
      </c>
      <c r="AH6" s="10">
        <f t="shared" si="2"/>
        <v>0.09806447558599887</v>
      </c>
    </row>
    <row r="7" spans="1:34" s="7" customFormat="1" ht="13.5" thickBot="1">
      <c r="A7" s="17">
        <v>1</v>
      </c>
      <c r="B7" s="39" t="s">
        <v>5</v>
      </c>
      <c r="C7" s="59">
        <v>186</v>
      </c>
      <c r="D7" s="31">
        <f>C7/$C$23</f>
        <v>0.006902438119271162</v>
      </c>
      <c r="E7" s="66">
        <f>I7-C7</f>
        <v>3</v>
      </c>
      <c r="F7" s="36">
        <f>E7/I7</f>
        <v>0.015873015873015872</v>
      </c>
      <c r="G7" s="69">
        <v>133</v>
      </c>
      <c r="H7" s="31">
        <f>G7/$G$23</f>
        <v>0.005315534950641461</v>
      </c>
      <c r="I7" s="72">
        <v>189</v>
      </c>
      <c r="J7" s="31">
        <f>I7/$I$23</f>
        <v>0.005938540815685288</v>
      </c>
      <c r="K7" s="25">
        <f>I7-G7</f>
        <v>56</v>
      </c>
      <c r="L7" s="18">
        <f>K7/G7</f>
        <v>0.42105263157894735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">
        <f t="shared" si="0"/>
        <v>32</v>
      </c>
      <c r="AG7" s="9">
        <f t="shared" si="1"/>
        <v>10</v>
      </c>
      <c r="AH7" s="10">
        <f t="shared" si="2"/>
        <v>0.0003142085087664174</v>
      </c>
    </row>
    <row r="8" spans="1:34" s="7" customFormat="1" ht="13.5" thickBot="1">
      <c r="A8" s="17">
        <v>2</v>
      </c>
      <c r="B8" s="39" t="s">
        <v>6</v>
      </c>
      <c r="C8" s="59">
        <v>29</v>
      </c>
      <c r="D8" s="31">
        <f aca="true" t="shared" si="3" ref="D8:D23">C8/$C$23</f>
        <v>0.0010761865884885145</v>
      </c>
      <c r="E8" s="66">
        <f aca="true" t="shared" si="4" ref="E8:E23">I8-C8</f>
        <v>6</v>
      </c>
      <c r="F8" s="36">
        <f aca="true" t="shared" si="5" ref="F8:F23">E8/I8</f>
        <v>0.17142857142857143</v>
      </c>
      <c r="G8" s="69">
        <v>36</v>
      </c>
      <c r="H8" s="31">
        <f aca="true" t="shared" si="6" ref="H8:H23">G8/$G$23</f>
        <v>0.0014387914152112226</v>
      </c>
      <c r="I8" s="72">
        <v>35</v>
      </c>
      <c r="J8" s="31">
        <f aca="true" t="shared" si="7" ref="J8:J23">I8/$I$23</f>
        <v>0.001099729780682461</v>
      </c>
      <c r="K8" s="25">
        <f aca="true" t="shared" si="8" ref="K8:K23">I8-G8</f>
        <v>-1</v>
      </c>
      <c r="L8" s="18">
        <f aca="true" t="shared" si="9" ref="L8:L23">K8/G8</f>
        <v>-0.027777777777777776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8">
        <f t="shared" si="0"/>
        <v>189</v>
      </c>
      <c r="AG8" s="9">
        <f t="shared" si="1"/>
        <v>81</v>
      </c>
      <c r="AH8" s="10">
        <f t="shared" si="2"/>
        <v>0.002545088921007981</v>
      </c>
    </row>
    <row r="9" spans="1:34" s="7" customFormat="1" ht="13.5" thickBot="1">
      <c r="A9" s="17">
        <v>3</v>
      </c>
      <c r="B9" s="40" t="s">
        <v>7</v>
      </c>
      <c r="C9" s="59">
        <v>3000</v>
      </c>
      <c r="D9" s="31">
        <f t="shared" si="3"/>
        <v>0.11132964708501875</v>
      </c>
      <c r="E9" s="66">
        <f t="shared" si="4"/>
        <v>121</v>
      </c>
      <c r="F9" s="36">
        <f t="shared" si="5"/>
        <v>0.0387696251201538</v>
      </c>
      <c r="G9" s="69">
        <v>2312</v>
      </c>
      <c r="H9" s="31">
        <f t="shared" si="6"/>
        <v>0.09240238199912074</v>
      </c>
      <c r="I9" s="72">
        <v>3121</v>
      </c>
      <c r="J9" s="31">
        <f t="shared" si="7"/>
        <v>0.09806447558599887</v>
      </c>
      <c r="K9" s="25">
        <f t="shared" si="8"/>
        <v>809</v>
      </c>
      <c r="L9" s="18">
        <f t="shared" si="9"/>
        <v>0.3499134948096886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">
        <f t="shared" si="0"/>
        <v>3579</v>
      </c>
      <c r="AG9" s="9">
        <f t="shared" si="1"/>
        <v>4942</v>
      </c>
      <c r="AH9" s="10">
        <f t="shared" si="2"/>
        <v>0.15528184503236347</v>
      </c>
    </row>
    <row r="10" spans="1:34" s="7" customFormat="1" ht="13.5" thickBot="1">
      <c r="A10" s="17">
        <v>4</v>
      </c>
      <c r="B10" s="40" t="s">
        <v>8</v>
      </c>
      <c r="C10" s="59">
        <v>9</v>
      </c>
      <c r="D10" s="31">
        <f t="shared" si="3"/>
        <v>0.0003339889412550562</v>
      </c>
      <c r="E10" s="66">
        <f t="shared" si="4"/>
        <v>1</v>
      </c>
      <c r="F10" s="36">
        <f t="shared" si="5"/>
        <v>0.1</v>
      </c>
      <c r="G10" s="70">
        <v>32</v>
      </c>
      <c r="H10" s="31">
        <f t="shared" si="6"/>
        <v>0.0012789257024099757</v>
      </c>
      <c r="I10" s="72">
        <v>10</v>
      </c>
      <c r="J10" s="31">
        <f t="shared" si="7"/>
        <v>0.0003142085087664174</v>
      </c>
      <c r="K10" s="25">
        <f t="shared" si="8"/>
        <v>-22</v>
      </c>
      <c r="L10" s="18">
        <f t="shared" si="9"/>
        <v>-0.6875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8">
        <f t="shared" si="0"/>
        <v>4349</v>
      </c>
      <c r="AG10" s="9">
        <f t="shared" si="1"/>
        <v>5993</v>
      </c>
      <c r="AH10" s="10">
        <f t="shared" si="2"/>
        <v>0.18830515930371394</v>
      </c>
    </row>
    <row r="11" spans="1:34" s="7" customFormat="1" ht="13.5" thickBot="1">
      <c r="A11" s="17">
        <v>5</v>
      </c>
      <c r="B11" s="41" t="s">
        <v>9</v>
      </c>
      <c r="C11" s="59">
        <v>90</v>
      </c>
      <c r="D11" s="31">
        <f t="shared" si="3"/>
        <v>0.0033398894125505623</v>
      </c>
      <c r="E11" s="66">
        <f t="shared" si="4"/>
        <v>-9</v>
      </c>
      <c r="F11" s="36">
        <f t="shared" si="5"/>
        <v>-0.1111111111111111</v>
      </c>
      <c r="G11" s="70">
        <v>189</v>
      </c>
      <c r="H11" s="31">
        <f t="shared" si="6"/>
        <v>0.007553654929858918</v>
      </c>
      <c r="I11" s="72">
        <v>81</v>
      </c>
      <c r="J11" s="31">
        <f t="shared" si="7"/>
        <v>0.002545088921007981</v>
      </c>
      <c r="K11" s="25">
        <f t="shared" si="8"/>
        <v>-108</v>
      </c>
      <c r="L11" s="18">
        <f t="shared" si="9"/>
        <v>-0.5714285714285714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8">
        <f t="shared" si="0"/>
        <v>898</v>
      </c>
      <c r="AG11" s="9">
        <f t="shared" si="1"/>
        <v>1318</v>
      </c>
      <c r="AH11" s="10">
        <f t="shared" si="2"/>
        <v>0.04141268145541381</v>
      </c>
    </row>
    <row r="12" spans="1:34" s="7" customFormat="1" ht="13.5" thickBot="1">
      <c r="A12" s="17">
        <v>6</v>
      </c>
      <c r="B12" s="41" t="s">
        <v>10</v>
      </c>
      <c r="C12" s="59">
        <v>4595</v>
      </c>
      <c r="D12" s="31">
        <f t="shared" si="3"/>
        <v>0.17051990945188703</v>
      </c>
      <c r="E12" s="66">
        <f t="shared" si="4"/>
        <v>347</v>
      </c>
      <c r="F12" s="36">
        <f t="shared" si="5"/>
        <v>0.07021448806151356</v>
      </c>
      <c r="G12" s="69">
        <v>3579</v>
      </c>
      <c r="H12" s="31">
        <f t="shared" si="6"/>
        <v>0.14303984652891572</v>
      </c>
      <c r="I12" s="72">
        <v>4942</v>
      </c>
      <c r="J12" s="31">
        <f t="shared" si="7"/>
        <v>0.15528184503236347</v>
      </c>
      <c r="K12" s="25">
        <f t="shared" si="8"/>
        <v>1363</v>
      </c>
      <c r="L12" s="18">
        <f t="shared" si="9"/>
        <v>0.3808326348141939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8">
        <f t="shared" si="0"/>
        <v>4340</v>
      </c>
      <c r="AG12" s="9">
        <f t="shared" si="1"/>
        <v>5601</v>
      </c>
      <c r="AH12" s="10">
        <f t="shared" si="2"/>
        <v>0.1759881857600704</v>
      </c>
    </row>
    <row r="13" spans="1:34" s="7" customFormat="1" ht="13.5" thickBot="1">
      <c r="A13" s="17">
        <v>7</v>
      </c>
      <c r="B13" s="40" t="s">
        <v>11</v>
      </c>
      <c r="C13" s="59">
        <v>5625</v>
      </c>
      <c r="D13" s="31">
        <f t="shared" si="3"/>
        <v>0.20874308828441013</v>
      </c>
      <c r="E13" s="66">
        <f t="shared" si="4"/>
        <v>368</v>
      </c>
      <c r="F13" s="36">
        <f t="shared" si="5"/>
        <v>0.061404972467879196</v>
      </c>
      <c r="G13" s="69">
        <v>4349</v>
      </c>
      <c r="H13" s="31">
        <f t="shared" si="6"/>
        <v>0.17381399624315574</v>
      </c>
      <c r="I13" s="72">
        <v>5993</v>
      </c>
      <c r="J13" s="31">
        <f t="shared" si="7"/>
        <v>0.18830515930371394</v>
      </c>
      <c r="K13" s="25">
        <f t="shared" si="8"/>
        <v>1644</v>
      </c>
      <c r="L13" s="18">
        <f t="shared" si="9"/>
        <v>0.3780179351575075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>
        <f t="shared" si="0"/>
        <v>106</v>
      </c>
      <c r="AG13" s="9">
        <f t="shared" si="1"/>
        <v>446</v>
      </c>
      <c r="AH13" s="10">
        <f t="shared" si="2"/>
        <v>0.014013699490982216</v>
      </c>
    </row>
    <row r="14" spans="1:34" s="7" customFormat="1" ht="13.5" thickBot="1">
      <c r="A14" s="17">
        <v>8</v>
      </c>
      <c r="B14" s="40" t="s">
        <v>12</v>
      </c>
      <c r="C14" s="59">
        <v>924</v>
      </c>
      <c r="D14" s="31">
        <f t="shared" si="3"/>
        <v>0.034289531302185774</v>
      </c>
      <c r="E14" s="66">
        <f t="shared" si="4"/>
        <v>394</v>
      </c>
      <c r="F14" s="36">
        <f t="shared" si="5"/>
        <v>0.29893778452200304</v>
      </c>
      <c r="G14" s="69">
        <v>898</v>
      </c>
      <c r="H14" s="31">
        <f t="shared" si="6"/>
        <v>0.03588985252387994</v>
      </c>
      <c r="I14" s="72">
        <v>1318</v>
      </c>
      <c r="J14" s="31">
        <f t="shared" si="7"/>
        <v>0.04141268145541381</v>
      </c>
      <c r="K14" s="25">
        <f t="shared" si="8"/>
        <v>420</v>
      </c>
      <c r="L14" s="18">
        <f t="shared" si="9"/>
        <v>0.46770601336302897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8">
        <f t="shared" si="0"/>
        <v>277</v>
      </c>
      <c r="AG14" s="9">
        <f t="shared" si="1"/>
        <v>352</v>
      </c>
      <c r="AH14" s="10">
        <f t="shared" si="2"/>
        <v>0.011060139508577892</v>
      </c>
    </row>
    <row r="15" spans="1:34" s="7" customFormat="1" ht="13.5" thickBot="1">
      <c r="A15" s="17">
        <v>9</v>
      </c>
      <c r="B15" s="41" t="s">
        <v>13</v>
      </c>
      <c r="C15" s="59">
        <v>2734</v>
      </c>
      <c r="D15" s="31">
        <f t="shared" si="3"/>
        <v>0.10145841837681374</v>
      </c>
      <c r="E15" s="66">
        <f t="shared" si="4"/>
        <v>2867</v>
      </c>
      <c r="F15" s="36">
        <f t="shared" si="5"/>
        <v>0.5118728798428852</v>
      </c>
      <c r="G15" s="69">
        <v>4340</v>
      </c>
      <c r="H15" s="31">
        <f t="shared" si="6"/>
        <v>0.17345429838935295</v>
      </c>
      <c r="I15" s="72">
        <v>5601</v>
      </c>
      <c r="J15" s="31">
        <f t="shared" si="7"/>
        <v>0.1759881857600704</v>
      </c>
      <c r="K15" s="25">
        <f t="shared" si="8"/>
        <v>1261</v>
      </c>
      <c r="L15" s="18">
        <f t="shared" si="9"/>
        <v>0.2905529953917051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">
        <f t="shared" si="0"/>
        <v>244</v>
      </c>
      <c r="AG15" s="9">
        <f t="shared" si="1"/>
        <v>230</v>
      </c>
      <c r="AH15" s="10">
        <f t="shared" si="2"/>
        <v>0.0072267957016276</v>
      </c>
    </row>
    <row r="16" spans="1:34" s="7" customFormat="1" ht="13.5" thickBot="1">
      <c r="A16" s="17">
        <v>10</v>
      </c>
      <c r="B16" s="41" t="s">
        <v>14</v>
      </c>
      <c r="C16" s="59">
        <v>430</v>
      </c>
      <c r="D16" s="31">
        <f t="shared" si="3"/>
        <v>0.01595724941551935</v>
      </c>
      <c r="E16" s="66">
        <f t="shared" si="4"/>
        <v>16</v>
      </c>
      <c r="F16" s="36">
        <f t="shared" si="5"/>
        <v>0.03587443946188341</v>
      </c>
      <c r="G16" s="69">
        <v>106</v>
      </c>
      <c r="H16" s="31">
        <f t="shared" si="6"/>
        <v>0.004236441389233044</v>
      </c>
      <c r="I16" s="72">
        <v>446</v>
      </c>
      <c r="J16" s="31">
        <f t="shared" si="7"/>
        <v>0.014013699490982216</v>
      </c>
      <c r="K16" s="25">
        <f t="shared" si="8"/>
        <v>340</v>
      </c>
      <c r="L16" s="18">
        <f t="shared" si="9"/>
        <v>3.207547169811321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8">
        <f t="shared" si="0"/>
        <v>2128</v>
      </c>
      <c r="AG16" s="9">
        <f t="shared" si="1"/>
        <v>1002</v>
      </c>
      <c r="AH16" s="10">
        <f t="shared" si="2"/>
        <v>0.03148369257839502</v>
      </c>
    </row>
    <row r="17" spans="1:34" s="7" customFormat="1" ht="13.5" thickBot="1">
      <c r="A17" s="17">
        <v>11</v>
      </c>
      <c r="B17" s="39" t="s">
        <v>15</v>
      </c>
      <c r="C17" s="59">
        <v>344</v>
      </c>
      <c r="D17" s="31">
        <f t="shared" si="3"/>
        <v>0.012765799532415483</v>
      </c>
      <c r="E17" s="66">
        <f t="shared" si="4"/>
        <v>8</v>
      </c>
      <c r="F17" s="36">
        <f t="shared" si="5"/>
        <v>0.022727272727272728</v>
      </c>
      <c r="G17" s="69">
        <v>277</v>
      </c>
      <c r="H17" s="31">
        <f t="shared" si="6"/>
        <v>0.011070700611486352</v>
      </c>
      <c r="I17" s="72">
        <v>352</v>
      </c>
      <c r="J17" s="31">
        <f t="shared" si="7"/>
        <v>0.011060139508577892</v>
      </c>
      <c r="K17" s="25">
        <f t="shared" si="8"/>
        <v>75</v>
      </c>
      <c r="L17" s="18">
        <f t="shared" si="9"/>
        <v>0.27075812274368233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>
        <f t="shared" si="0"/>
        <v>375</v>
      </c>
      <c r="AG17" s="9">
        <f t="shared" si="1"/>
        <v>675</v>
      </c>
      <c r="AH17" s="10">
        <f t="shared" si="2"/>
        <v>0.021209074341733174</v>
      </c>
    </row>
    <row r="18" spans="1:34" s="7" customFormat="1" ht="13.5" thickBot="1">
      <c r="A18" s="17">
        <v>12</v>
      </c>
      <c r="B18" s="39" t="s">
        <v>16</v>
      </c>
      <c r="C18" s="59">
        <v>188</v>
      </c>
      <c r="D18" s="31">
        <f t="shared" si="3"/>
        <v>0.006976657883994508</v>
      </c>
      <c r="E18" s="66">
        <f t="shared" si="4"/>
        <v>42</v>
      </c>
      <c r="F18" s="36">
        <f t="shared" si="5"/>
        <v>0.1826086956521739</v>
      </c>
      <c r="G18" s="69">
        <v>244</v>
      </c>
      <c r="H18" s="31">
        <f t="shared" si="6"/>
        <v>0.009751808480876064</v>
      </c>
      <c r="I18" s="72">
        <v>230</v>
      </c>
      <c r="J18" s="31">
        <f t="shared" si="7"/>
        <v>0.0072267957016276</v>
      </c>
      <c r="K18" s="25">
        <f t="shared" si="8"/>
        <v>-14</v>
      </c>
      <c r="L18" s="18">
        <f t="shared" si="9"/>
        <v>-0.05737704918032787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8">
        <f t="shared" si="0"/>
        <v>3082</v>
      </c>
      <c r="AG18" s="9">
        <f t="shared" si="1"/>
        <v>4428</v>
      </c>
      <c r="AH18" s="10">
        <f t="shared" si="2"/>
        <v>0.13913152768176962</v>
      </c>
    </row>
    <row r="19" spans="1:34" ht="13.5" thickBot="1">
      <c r="A19" s="17">
        <v>13</v>
      </c>
      <c r="B19" s="39" t="s">
        <v>17</v>
      </c>
      <c r="C19" s="59">
        <v>1861</v>
      </c>
      <c r="D19" s="31">
        <f t="shared" si="3"/>
        <v>0.0690614910750733</v>
      </c>
      <c r="E19" s="66">
        <f t="shared" si="4"/>
        <v>-859</v>
      </c>
      <c r="F19" s="36">
        <f t="shared" si="5"/>
        <v>-0.8572854291417166</v>
      </c>
      <c r="G19" s="69">
        <v>2128</v>
      </c>
      <c r="H19" s="31">
        <f t="shared" si="6"/>
        <v>0.08504855921026337</v>
      </c>
      <c r="I19" s="72">
        <v>1002</v>
      </c>
      <c r="J19" s="31">
        <f t="shared" si="7"/>
        <v>0.03148369257839502</v>
      </c>
      <c r="K19" s="25">
        <f t="shared" si="8"/>
        <v>-1126</v>
      </c>
      <c r="L19" s="18">
        <f t="shared" si="9"/>
        <v>-0.5291353383458647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">
        <f t="shared" si="0"/>
        <v>2941</v>
      </c>
      <c r="AG19" s="9">
        <f t="shared" si="1"/>
        <v>3403</v>
      </c>
      <c r="AH19" s="10">
        <f t="shared" si="2"/>
        <v>0.10692515553321184</v>
      </c>
    </row>
    <row r="20" spans="1:33" ht="12.75">
      <c r="A20" s="17">
        <v>14</v>
      </c>
      <c r="B20" s="39" t="s">
        <v>18</v>
      </c>
      <c r="C20" s="59">
        <v>844</v>
      </c>
      <c r="D20" s="31">
        <f t="shared" si="3"/>
        <v>0.031320740713251936</v>
      </c>
      <c r="E20" s="66">
        <f t="shared" si="4"/>
        <v>-169</v>
      </c>
      <c r="F20" s="36">
        <f t="shared" si="5"/>
        <v>-0.25037037037037035</v>
      </c>
      <c r="G20" s="69">
        <v>375</v>
      </c>
      <c r="H20" s="31">
        <f t="shared" si="6"/>
        <v>0.014987410575116902</v>
      </c>
      <c r="I20" s="72">
        <v>675</v>
      </c>
      <c r="J20" s="31">
        <f t="shared" si="7"/>
        <v>0.021209074341733174</v>
      </c>
      <c r="K20" s="25">
        <f t="shared" si="8"/>
        <v>300</v>
      </c>
      <c r="L20" s="18">
        <f t="shared" si="9"/>
        <v>0.8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8"/>
      <c r="AG20" s="3"/>
    </row>
    <row r="21" spans="1:33" ht="12.75">
      <c r="A21" s="17">
        <v>15</v>
      </c>
      <c r="B21" s="39" t="s">
        <v>19</v>
      </c>
      <c r="C21" s="59">
        <v>2738</v>
      </c>
      <c r="D21" s="31">
        <f t="shared" si="3"/>
        <v>0.10160685790626044</v>
      </c>
      <c r="E21" s="66">
        <f t="shared" si="4"/>
        <v>1690</v>
      </c>
      <c r="F21" s="36">
        <f t="shared" si="5"/>
        <v>0.3816621499548329</v>
      </c>
      <c r="G21" s="69">
        <v>3082</v>
      </c>
      <c r="H21" s="31">
        <f t="shared" si="6"/>
        <v>0.12317653171336078</v>
      </c>
      <c r="I21" s="72">
        <v>4428</v>
      </c>
      <c r="J21" s="31">
        <f t="shared" si="7"/>
        <v>0.13913152768176962</v>
      </c>
      <c r="K21" s="25">
        <f t="shared" si="8"/>
        <v>1346</v>
      </c>
      <c r="L21" s="18">
        <f t="shared" si="9"/>
        <v>0.43672939649578196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G21" s="3"/>
    </row>
    <row r="22" spans="1:33" ht="13.5" thickBot="1">
      <c r="A22" s="19">
        <v>16</v>
      </c>
      <c r="B22" s="42" t="s">
        <v>21</v>
      </c>
      <c r="C22" s="60">
        <v>3350</v>
      </c>
      <c r="D22" s="32">
        <f t="shared" si="3"/>
        <v>0.12431810591160426</v>
      </c>
      <c r="E22" s="67">
        <f t="shared" si="4"/>
        <v>53</v>
      </c>
      <c r="F22" s="61">
        <f t="shared" si="5"/>
        <v>0.015574493094328533</v>
      </c>
      <c r="G22" s="71">
        <v>2941</v>
      </c>
      <c r="H22" s="31">
        <f t="shared" si="6"/>
        <v>0.11754126533711683</v>
      </c>
      <c r="I22" s="73">
        <v>3403</v>
      </c>
      <c r="J22" s="31">
        <f t="shared" si="7"/>
        <v>0.10692515553321184</v>
      </c>
      <c r="K22" s="26">
        <f t="shared" si="8"/>
        <v>462</v>
      </c>
      <c r="L22" s="20">
        <f t="shared" si="9"/>
        <v>0.15708942536552192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9"/>
      <c r="AG22" s="3"/>
    </row>
    <row r="23" spans="1:33" ht="13.5" thickBot="1">
      <c r="A23" s="21"/>
      <c r="B23" s="43" t="s">
        <v>0</v>
      </c>
      <c r="C23" s="62">
        <f>SUM(C7:C22)</f>
        <v>26947</v>
      </c>
      <c r="D23" s="24">
        <f t="shared" si="3"/>
        <v>1</v>
      </c>
      <c r="E23" s="68">
        <f t="shared" si="4"/>
        <v>4879</v>
      </c>
      <c r="F23" s="63">
        <f t="shared" si="5"/>
        <v>0.15330233142713504</v>
      </c>
      <c r="G23" s="23">
        <f>SUM(G7:G22)</f>
        <v>25021</v>
      </c>
      <c r="H23" s="31">
        <f t="shared" si="6"/>
        <v>1</v>
      </c>
      <c r="I23" s="23">
        <f>SUM(I7:I22)</f>
        <v>31826</v>
      </c>
      <c r="J23" s="31">
        <f t="shared" si="7"/>
        <v>1</v>
      </c>
      <c r="K23" s="23">
        <f t="shared" si="8"/>
        <v>6805</v>
      </c>
      <c r="L23" s="22">
        <f t="shared" si="9"/>
        <v>0.2719715439031214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  <c r="AG23" s="3"/>
    </row>
    <row r="24" spans="1:33" s="58" customFormat="1" ht="6.75">
      <c r="A24" s="46"/>
      <c r="B24" s="47"/>
      <c r="C24" s="48"/>
      <c r="D24" s="49"/>
      <c r="E24" s="50"/>
      <c r="F24" s="51"/>
      <c r="G24" s="52"/>
      <c r="H24" s="53"/>
      <c r="I24" s="52"/>
      <c r="J24" s="54"/>
      <c r="K24" s="52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>
        <f>55+435+3+653+360+322+182+261+74+16</f>
        <v>2361</v>
      </c>
      <c r="AG24" s="57"/>
    </row>
    <row r="25" spans="32:33" ht="12.75">
      <c r="AF25" s="30"/>
      <c r="AG25" s="3"/>
    </row>
    <row r="26" spans="32:33" ht="12.75">
      <c r="AF26">
        <v>22899</v>
      </c>
      <c r="AG26" s="3"/>
    </row>
    <row r="27" spans="32:33" ht="12.75">
      <c r="AF27" s="30" t="s">
        <v>27</v>
      </c>
      <c r="AG27" s="3"/>
    </row>
    <row r="28" ht="12.75">
      <c r="AG28" s="3"/>
    </row>
    <row r="29" ht="12.75">
      <c r="AG29" s="3"/>
    </row>
    <row r="30" ht="12.75">
      <c r="AG30" s="3"/>
    </row>
    <row r="31" ht="12.75">
      <c r="AG31" s="5"/>
    </row>
    <row r="32" ht="12.75">
      <c r="AG32" s="5"/>
    </row>
    <row r="33" ht="12.75">
      <c r="AG33" s="5"/>
    </row>
    <row r="34" ht="12.75">
      <c r="AG34" s="5"/>
    </row>
    <row r="35" ht="12.75">
      <c r="AG35" s="5"/>
    </row>
  </sheetData>
  <sheetProtection/>
  <mergeCells count="8">
    <mergeCell ref="A1:J1"/>
    <mergeCell ref="K4:L4"/>
    <mergeCell ref="G3:L3"/>
    <mergeCell ref="I4:J4"/>
    <mergeCell ref="G4:H4"/>
    <mergeCell ref="C3:F3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2011-12-02T09:23:38Z</cp:lastPrinted>
  <dcterms:created xsi:type="dcterms:W3CDTF">2003-06-02T05:51:50Z</dcterms:created>
  <dcterms:modified xsi:type="dcterms:W3CDTF">2011-12-07T07:13:46Z</dcterms:modified>
  <cp:category/>
  <cp:version/>
  <cp:contentType/>
  <cp:contentStatus/>
</cp:coreProperties>
</file>